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kul işleri\sınav analizleri\"/>
    </mc:Choice>
  </mc:AlternateContent>
  <xr:revisionPtr revIDLastSave="0" documentId="13_ncr:1_{44C3FB99-A73C-465D-A7A1-B31C7815712B}" xr6:coauthVersionLast="47" xr6:coauthVersionMax="47" xr10:uidLastSave="{00000000-0000-0000-0000-000000000000}"/>
  <bookViews>
    <workbookView xWindow="-108" yWindow="-108" windowWidth="23256" windowHeight="12456" xr2:uid="{6548E76F-7B61-4389-AC0B-7BF6F0D02D4E}"/>
  </bookViews>
  <sheets>
    <sheet name="ÖÇ-PÇ İlişkilendirm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3" l="1"/>
  <c r="K26" i="3" s="1"/>
  <c r="P22" i="3"/>
  <c r="P24" i="3" s="1"/>
  <c r="Q22" i="3"/>
  <c r="Q24" i="3" s="1"/>
  <c r="R22" i="3"/>
  <c r="R24" i="3" s="1"/>
  <c r="S22" i="3"/>
  <c r="S24" i="3" s="1"/>
  <c r="T22" i="3"/>
  <c r="T24" i="3" s="1"/>
  <c r="U22" i="3"/>
  <c r="U24" i="3" s="1"/>
  <c r="V22" i="3"/>
  <c r="V24" i="3" s="1"/>
  <c r="D22" i="3"/>
  <c r="D24" i="3" s="1"/>
  <c r="E22" i="3"/>
  <c r="E24" i="3" s="1"/>
  <c r="F22" i="3"/>
  <c r="F24" i="3" s="1"/>
  <c r="G22" i="3"/>
  <c r="G24" i="3" s="1"/>
  <c r="H22" i="3"/>
  <c r="H24" i="3" s="1"/>
  <c r="I22" i="3"/>
  <c r="I24" i="3" s="1"/>
  <c r="J22" i="3"/>
  <c r="J24" i="3" s="1"/>
  <c r="K22" i="3"/>
  <c r="K24" i="3" s="1"/>
  <c r="L22" i="3"/>
  <c r="L24" i="3" s="1"/>
  <c r="M22" i="3"/>
  <c r="M24" i="3" s="1"/>
  <c r="N22" i="3"/>
  <c r="N24" i="3" s="1"/>
  <c r="O22" i="3"/>
  <c r="O24" i="3" s="1"/>
  <c r="C22" i="3"/>
  <c r="C24" i="3" s="1"/>
  <c r="E26" i="3" l="1"/>
  <c r="K27" i="3" s="1"/>
</calcChain>
</file>

<file path=xl/sharedStrings.xml><?xml version="1.0" encoding="utf-8"?>
<sst xmlns="http://schemas.openxmlformats.org/spreadsheetml/2006/main" count="45" uniqueCount="45">
  <si>
    <t>P.Ç.1</t>
  </si>
  <si>
    <t>P.Ç.2</t>
  </si>
  <si>
    <t>P.Ç.3</t>
  </si>
  <si>
    <t>P.Ç.4</t>
  </si>
  <si>
    <t>P.Ç.5</t>
  </si>
  <si>
    <t>P.Ç.6</t>
  </si>
  <si>
    <t>P.Ç.7</t>
  </si>
  <si>
    <t>P.Ç.8</t>
  </si>
  <si>
    <t>P.Ç.9</t>
  </si>
  <si>
    <t>P.Ç.10</t>
  </si>
  <si>
    <t>P.Ç.11</t>
  </si>
  <si>
    <t>P.Ç.12</t>
  </si>
  <si>
    <t>P.Ç.13</t>
  </si>
  <si>
    <t>Ö.Ç. 1</t>
  </si>
  <si>
    <t>Ö.Ç. 2</t>
  </si>
  <si>
    <t>Ö.Ç. 3</t>
  </si>
  <si>
    <t>Ö.Ç. 4</t>
  </si>
  <si>
    <t>Ö.Ç. 5</t>
  </si>
  <si>
    <t>Ö.Ç. 6</t>
  </si>
  <si>
    <t>Ö.Ç. 7</t>
  </si>
  <si>
    <t>Ö.Ç. 8</t>
  </si>
  <si>
    <t>ÖÇ ORANLARI</t>
  </si>
  <si>
    <t>ÖÇ</t>
  </si>
  <si>
    <t>P.Ç.14</t>
  </si>
  <si>
    <t>P.Ç.15</t>
  </si>
  <si>
    <t>Ö.Ç. 9</t>
  </si>
  <si>
    <t>Ö.Ç. 10</t>
  </si>
  <si>
    <t>P.Ç.16</t>
  </si>
  <si>
    <t>P.Ç.17</t>
  </si>
  <si>
    <t>P.Ç.18</t>
  </si>
  <si>
    <t>P.Ç.19</t>
  </si>
  <si>
    <t>P.Ç.20</t>
  </si>
  <si>
    <t>Ö.Ç. 11</t>
  </si>
  <si>
    <t>Ö.Ç. 12</t>
  </si>
  <si>
    <t>Ö.Ç. 13</t>
  </si>
  <si>
    <t>Ö.Ç. 14</t>
  </si>
  <si>
    <t>Ö.Ç. 15</t>
  </si>
  <si>
    <t>PÇ Toplamı</t>
  </si>
  <si>
    <t>PÇ Kazanımı</t>
  </si>
  <si>
    <t>Ö.Ç. Ortalama</t>
  </si>
  <si>
    <t>PÇ KAZANIMI GENEL ORTALAMA</t>
  </si>
  <si>
    <t>ÖĞRENME ÇIKTISI -ÖÇ ORANLARINI, SINAV ANALİZ FORMU KISMINDAN / PÇ MATRİS İLİŞKİSİNİ DERS BİLGİ PAKETİNDEN KOPYALA / ÖZEL YAPIŞTIR - 123DEĞERLER OLARAK RENKSİZ HÜCRE ALANLARINA AYNI FORMATTA AKTARINIZ.</t>
  </si>
  <si>
    <t>Gerçekleşme Düzeyi</t>
  </si>
  <si>
    <t>Program çıktılarına katkı</t>
  </si>
  <si>
    <t xml:space="preserve">SONUÇ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</si>
</sst>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333333"/>
      <name val="Calibri"/>
      <family val="2"/>
      <charset val="162"/>
      <scheme val="minor"/>
    </font>
    <font>
      <sz val="11"/>
      <color rgb="FF333333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2" fillId="2" borderId="0" xfId="0" applyFont="1" applyFill="1" applyBorder="1" applyAlignment="1" applyProtection="1">
      <alignment horizontal="left" vertical="top" wrapText="1"/>
      <protection hidden="1"/>
    </xf>
    <xf numFmtId="0" fontId="2" fillId="0" borderId="0" xfId="0" applyFont="1" applyFill="1" applyBorder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horizontal="center" vertical="top" wrapText="1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wrapText="1"/>
      <protection hidden="1"/>
    </xf>
    <xf numFmtId="0" fontId="2" fillId="3" borderId="5" xfId="0" applyFont="1" applyFill="1" applyBorder="1" applyAlignment="1" applyProtection="1">
      <alignment horizontal="center" wrapText="1"/>
      <protection hidden="1"/>
    </xf>
    <xf numFmtId="0" fontId="2" fillId="2" borderId="8" xfId="0" applyFont="1" applyFill="1" applyBorder="1" applyAlignment="1" applyProtection="1">
      <alignment horizontal="left" vertical="top" wrapText="1"/>
      <protection hidden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hidden="1"/>
    </xf>
    <xf numFmtId="0" fontId="0" fillId="0" borderId="2" xfId="0" applyBorder="1" applyProtection="1"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0" fillId="4" borderId="0" xfId="0" applyFill="1" applyProtection="1">
      <protection hidden="1"/>
    </xf>
    <xf numFmtId="0" fontId="3" fillId="4" borderId="2" xfId="0" applyFont="1" applyFill="1" applyBorder="1" applyAlignment="1" applyProtection="1">
      <alignment horizontal="center" vertical="top" wrapText="1"/>
      <protection hidden="1"/>
    </xf>
    <xf numFmtId="0" fontId="0" fillId="4" borderId="2" xfId="0" applyFill="1" applyBorder="1" applyProtection="1">
      <protection hidden="1"/>
    </xf>
    <xf numFmtId="0" fontId="1" fillId="3" borderId="13" xfId="0" applyFont="1" applyFill="1" applyBorder="1" applyAlignment="1" applyProtection="1">
      <alignment horizontal="center"/>
      <protection hidden="1"/>
    </xf>
    <xf numFmtId="0" fontId="2" fillId="3" borderId="9" xfId="0" applyFont="1" applyFill="1" applyBorder="1" applyAlignment="1" applyProtection="1">
      <alignment horizontal="center" vertical="top" wrapText="1"/>
      <protection hidden="1"/>
    </xf>
    <xf numFmtId="0" fontId="2" fillId="3" borderId="10" xfId="0" applyFont="1" applyFill="1" applyBorder="1" applyAlignment="1" applyProtection="1">
      <alignment horizontal="center" vertical="top" wrapText="1"/>
      <protection hidden="1"/>
    </xf>
    <xf numFmtId="0" fontId="2" fillId="3" borderId="4" xfId="0" applyFont="1" applyFill="1" applyBorder="1" applyAlignment="1" applyProtection="1">
      <alignment horizontal="center" vertical="top" wrapText="1"/>
      <protection hidden="1"/>
    </xf>
    <xf numFmtId="0" fontId="0" fillId="0" borderId="14" xfId="0" applyFont="1" applyFill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0" fontId="0" fillId="4" borderId="2" xfId="0" applyFont="1" applyFill="1" applyBorder="1" applyProtection="1">
      <protection hidden="1"/>
    </xf>
    <xf numFmtId="0" fontId="2" fillId="3" borderId="7" xfId="0" applyFont="1" applyFill="1" applyBorder="1" applyAlignment="1" applyProtection="1">
      <alignment horizontal="right" vertical="top" wrapText="1"/>
      <protection hidden="1"/>
    </xf>
    <xf numFmtId="0" fontId="1" fillId="3" borderId="4" xfId="0" applyFont="1" applyFill="1" applyBorder="1" applyAlignment="1" applyProtection="1">
      <alignment horizontal="right"/>
      <protection hidden="1"/>
    </xf>
    <xf numFmtId="0" fontId="0" fillId="0" borderId="3" xfId="0" applyBorder="1" applyProtection="1">
      <protection hidden="1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Font="1" applyFill="1" applyBorder="1" applyProtection="1">
      <protection locked="0"/>
    </xf>
    <xf numFmtId="0" fontId="0" fillId="0" borderId="12" xfId="0" applyBorder="1" applyProtection="1">
      <protection locked="0"/>
    </xf>
    <xf numFmtId="0" fontId="1" fillId="3" borderId="4" xfId="0" applyFont="1" applyFill="1" applyBorder="1" applyAlignment="1" applyProtection="1">
      <protection hidden="1"/>
    </xf>
    <xf numFmtId="0" fontId="1" fillId="3" borderId="6" xfId="0" applyFont="1" applyFill="1" applyBorder="1" applyAlignment="1" applyProtection="1">
      <protection hidden="1"/>
    </xf>
    <xf numFmtId="0" fontId="1" fillId="3" borderId="15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6" xfId="0" applyFont="1" applyFill="1" applyBorder="1" applyAlignment="1" applyProtection="1">
      <alignment horizontal="center"/>
      <protection hidden="1"/>
    </xf>
    <xf numFmtId="0" fontId="1" fillId="3" borderId="15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left"/>
      <protection hidden="1"/>
    </xf>
    <xf numFmtId="0" fontId="1" fillId="3" borderId="6" xfId="0" applyFont="1" applyFill="1" applyBorder="1" applyAlignment="1" applyProtection="1">
      <alignment horizontal="left"/>
      <protection hidden="1"/>
    </xf>
    <xf numFmtId="0" fontId="1" fillId="3" borderId="15" xfId="0" applyFont="1" applyFill="1" applyBorder="1" applyAlignment="1" applyProtection="1">
      <alignment horizontal="left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EB24-308F-45C5-A19F-B2AE616400E3}">
  <dimension ref="A1:V27"/>
  <sheetViews>
    <sheetView tabSelected="1" workbookViewId="0">
      <selection activeCell="N24" sqref="N24"/>
    </sheetView>
  </sheetViews>
  <sheetFormatPr defaultRowHeight="14.4" x14ac:dyDescent="0.3"/>
  <cols>
    <col min="1" max="1" width="12.88671875" style="1" customWidth="1"/>
    <col min="2" max="2" width="13" style="1" customWidth="1"/>
    <col min="3" max="16384" width="8.88671875" style="1"/>
  </cols>
  <sheetData>
    <row r="1" spans="1:22" ht="15" thickBot="1" x14ac:dyDescent="0.35"/>
    <row r="2" spans="1:22" ht="15" thickBot="1" x14ac:dyDescent="0.35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8"/>
    </row>
    <row r="3" spans="1:22" ht="15" thickBot="1" x14ac:dyDescent="0.35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2" ht="15" thickBot="1" x14ac:dyDescent="0.35">
      <c r="A4" s="7" t="s">
        <v>22</v>
      </c>
      <c r="B4" s="19" t="s">
        <v>21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9" t="s">
        <v>23</v>
      </c>
      <c r="Q4" s="9" t="s">
        <v>24</v>
      </c>
      <c r="R4" s="9" t="s">
        <v>27</v>
      </c>
      <c r="S4" s="9" t="s">
        <v>28</v>
      </c>
      <c r="T4" s="9" t="s">
        <v>29</v>
      </c>
      <c r="U4" s="9" t="s">
        <v>30</v>
      </c>
      <c r="V4" s="9" t="s">
        <v>31</v>
      </c>
    </row>
    <row r="5" spans="1:22" x14ac:dyDescent="0.3">
      <c r="A5" s="20" t="s">
        <v>13</v>
      </c>
      <c r="B5" s="23">
        <v>59.47</v>
      </c>
      <c r="C5" s="11">
        <v>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1</v>
      </c>
      <c r="P5" s="29"/>
      <c r="Q5" s="29"/>
      <c r="R5" s="29"/>
      <c r="S5" s="29"/>
      <c r="T5" s="29"/>
      <c r="U5" s="29"/>
      <c r="V5" s="29"/>
    </row>
    <row r="6" spans="1:22" x14ac:dyDescent="0.3">
      <c r="A6" s="21" t="s">
        <v>14</v>
      </c>
      <c r="B6" s="24">
        <v>46.43</v>
      </c>
      <c r="C6" s="12">
        <v>2</v>
      </c>
      <c r="D6" s="12">
        <v>1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9"/>
      <c r="Q6" s="29"/>
      <c r="R6" s="29"/>
      <c r="S6" s="29"/>
      <c r="T6" s="29"/>
      <c r="U6" s="29"/>
      <c r="V6" s="29"/>
    </row>
    <row r="7" spans="1:22" x14ac:dyDescent="0.3">
      <c r="A7" s="21" t="s">
        <v>15</v>
      </c>
      <c r="B7" s="24">
        <v>51</v>
      </c>
      <c r="C7" s="12">
        <v>0</v>
      </c>
      <c r="D7" s="12">
        <v>2</v>
      </c>
      <c r="E7" s="12">
        <v>2</v>
      </c>
      <c r="F7" s="12">
        <v>0</v>
      </c>
      <c r="G7" s="12">
        <v>3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9"/>
      <c r="Q7" s="29"/>
      <c r="R7" s="29"/>
      <c r="S7" s="29"/>
      <c r="T7" s="29"/>
      <c r="U7" s="29"/>
      <c r="V7" s="29"/>
    </row>
    <row r="8" spans="1:22" x14ac:dyDescent="0.3">
      <c r="A8" s="21" t="s">
        <v>16</v>
      </c>
      <c r="B8" s="24">
        <v>55.77</v>
      </c>
      <c r="C8" s="12">
        <v>0</v>
      </c>
      <c r="D8" s="12">
        <v>0</v>
      </c>
      <c r="E8" s="12">
        <v>3</v>
      </c>
      <c r="F8" s="12">
        <v>3</v>
      </c>
      <c r="G8" s="12">
        <v>0</v>
      </c>
      <c r="H8" s="12">
        <v>4</v>
      </c>
      <c r="I8" s="12">
        <v>0</v>
      </c>
      <c r="J8" s="12">
        <v>4</v>
      </c>
      <c r="K8" s="12">
        <v>4</v>
      </c>
      <c r="L8" s="12">
        <v>4</v>
      </c>
      <c r="M8" s="12">
        <v>4</v>
      </c>
      <c r="N8" s="12">
        <v>4</v>
      </c>
      <c r="O8" s="12">
        <v>0</v>
      </c>
      <c r="P8" s="29"/>
      <c r="Q8" s="29"/>
      <c r="R8" s="29"/>
      <c r="S8" s="29"/>
      <c r="T8" s="29"/>
      <c r="U8" s="29"/>
      <c r="V8" s="29"/>
    </row>
    <row r="9" spans="1:22" x14ac:dyDescent="0.3">
      <c r="A9" s="21" t="s">
        <v>17</v>
      </c>
      <c r="B9" s="24">
        <v>45.9</v>
      </c>
      <c r="C9" s="12">
        <v>4</v>
      </c>
      <c r="D9" s="12">
        <v>2</v>
      </c>
      <c r="E9" s="12">
        <v>2</v>
      </c>
      <c r="F9" s="12">
        <v>4</v>
      </c>
      <c r="G9" s="12">
        <v>0</v>
      </c>
      <c r="H9" s="12">
        <v>0</v>
      </c>
      <c r="I9" s="12">
        <v>5</v>
      </c>
      <c r="J9" s="12">
        <v>0</v>
      </c>
      <c r="K9" s="12">
        <v>0</v>
      </c>
      <c r="L9" s="12">
        <v>0</v>
      </c>
      <c r="M9" s="12">
        <v>5</v>
      </c>
      <c r="N9" s="12">
        <v>5</v>
      </c>
      <c r="O9" s="12">
        <v>0</v>
      </c>
      <c r="P9" s="29"/>
      <c r="Q9" s="29"/>
      <c r="R9" s="29"/>
      <c r="S9" s="29"/>
      <c r="T9" s="29"/>
      <c r="U9" s="29"/>
      <c r="V9" s="29"/>
    </row>
    <row r="10" spans="1:22" x14ac:dyDescent="0.3">
      <c r="A10" s="21" t="s">
        <v>18</v>
      </c>
      <c r="B10" s="24">
        <v>45.65</v>
      </c>
      <c r="C10" s="12">
        <v>4</v>
      </c>
      <c r="D10" s="12">
        <v>4</v>
      </c>
      <c r="E10" s="12">
        <v>5</v>
      </c>
      <c r="F10" s="12">
        <v>5</v>
      </c>
      <c r="G10" s="12">
        <v>5</v>
      </c>
      <c r="H10" s="12">
        <v>3</v>
      </c>
      <c r="I10" s="12">
        <v>1</v>
      </c>
      <c r="J10" s="12">
        <v>1</v>
      </c>
      <c r="K10" s="12">
        <v>5</v>
      </c>
      <c r="L10" s="12">
        <v>1</v>
      </c>
      <c r="M10" s="12">
        <v>4</v>
      </c>
      <c r="N10" s="12">
        <v>1</v>
      </c>
      <c r="O10" s="12">
        <v>1</v>
      </c>
      <c r="P10" s="29"/>
      <c r="Q10" s="29"/>
      <c r="R10" s="29"/>
      <c r="S10" s="29"/>
      <c r="T10" s="29"/>
      <c r="U10" s="29"/>
      <c r="V10" s="29"/>
    </row>
    <row r="11" spans="1:22" x14ac:dyDescent="0.3">
      <c r="A11" s="21" t="s">
        <v>19</v>
      </c>
      <c r="B11" s="24">
        <v>48.79</v>
      </c>
      <c r="C11" s="12">
        <v>3</v>
      </c>
      <c r="D11" s="12">
        <v>4</v>
      </c>
      <c r="E11" s="12">
        <v>4</v>
      </c>
      <c r="F11" s="12">
        <v>5</v>
      </c>
      <c r="G11" s="12">
        <v>3</v>
      </c>
      <c r="H11" s="12">
        <v>3</v>
      </c>
      <c r="I11" s="12">
        <v>2</v>
      </c>
      <c r="J11" s="12">
        <v>3</v>
      </c>
      <c r="K11" s="12">
        <v>3</v>
      </c>
      <c r="L11" s="12">
        <v>3</v>
      </c>
      <c r="M11" s="12">
        <v>2</v>
      </c>
      <c r="N11" s="12">
        <v>4</v>
      </c>
      <c r="O11" s="12">
        <v>1</v>
      </c>
      <c r="P11" s="29"/>
      <c r="Q11" s="29"/>
      <c r="R11" s="29"/>
      <c r="S11" s="29"/>
      <c r="T11" s="29"/>
      <c r="U11" s="29"/>
      <c r="V11" s="29"/>
    </row>
    <row r="12" spans="1:22" x14ac:dyDescent="0.3">
      <c r="A12" s="21" t="s">
        <v>20</v>
      </c>
      <c r="B12" s="24">
        <v>51.95</v>
      </c>
      <c r="C12" s="12">
        <v>5</v>
      </c>
      <c r="D12" s="12">
        <v>4</v>
      </c>
      <c r="E12" s="12">
        <v>5</v>
      </c>
      <c r="F12" s="12">
        <v>5</v>
      </c>
      <c r="G12" s="12">
        <v>2</v>
      </c>
      <c r="H12" s="12">
        <v>1</v>
      </c>
      <c r="I12" s="12">
        <v>3</v>
      </c>
      <c r="J12" s="12">
        <v>3</v>
      </c>
      <c r="K12" s="12">
        <v>2</v>
      </c>
      <c r="L12" s="12">
        <v>4</v>
      </c>
      <c r="M12" s="12">
        <v>3</v>
      </c>
      <c r="N12" s="12">
        <v>3</v>
      </c>
      <c r="O12" s="12">
        <v>1</v>
      </c>
      <c r="P12" s="29"/>
      <c r="Q12" s="29"/>
      <c r="R12" s="29"/>
      <c r="S12" s="29"/>
      <c r="T12" s="29"/>
      <c r="U12" s="29"/>
      <c r="V12" s="29"/>
    </row>
    <row r="13" spans="1:22" x14ac:dyDescent="0.3">
      <c r="A13" s="21" t="s">
        <v>25</v>
      </c>
      <c r="B13" s="3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31"/>
      <c r="Q13" s="31"/>
      <c r="R13" s="31"/>
      <c r="S13" s="31"/>
      <c r="T13" s="31"/>
      <c r="U13" s="31"/>
      <c r="V13" s="31"/>
    </row>
    <row r="14" spans="1:22" x14ac:dyDescent="0.3">
      <c r="A14" s="21" t="s">
        <v>26</v>
      </c>
      <c r="B14" s="30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31"/>
      <c r="Q14" s="31"/>
      <c r="R14" s="31"/>
      <c r="S14" s="31"/>
      <c r="T14" s="31"/>
      <c r="U14" s="31"/>
      <c r="V14" s="31"/>
    </row>
    <row r="15" spans="1:22" x14ac:dyDescent="0.3">
      <c r="A15" s="21" t="s">
        <v>32</v>
      </c>
      <c r="B15" s="30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31"/>
      <c r="Q15" s="31"/>
      <c r="R15" s="31"/>
      <c r="S15" s="31"/>
      <c r="T15" s="31"/>
      <c r="U15" s="31"/>
      <c r="V15" s="31"/>
    </row>
    <row r="16" spans="1:22" x14ac:dyDescent="0.3">
      <c r="A16" s="21" t="s">
        <v>33</v>
      </c>
      <c r="B16" s="30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31"/>
      <c r="Q16" s="31"/>
      <c r="R16" s="31"/>
      <c r="S16" s="31"/>
      <c r="T16" s="31"/>
      <c r="U16" s="31"/>
      <c r="V16" s="31"/>
    </row>
    <row r="17" spans="1:22" x14ac:dyDescent="0.3">
      <c r="A17" s="21" t="s">
        <v>34</v>
      </c>
      <c r="B17" s="3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31"/>
      <c r="Q17" s="31"/>
      <c r="R17" s="31"/>
      <c r="S17" s="31"/>
      <c r="T17" s="31"/>
      <c r="U17" s="31"/>
      <c r="V17" s="31"/>
    </row>
    <row r="18" spans="1:22" x14ac:dyDescent="0.3">
      <c r="A18" s="21" t="s">
        <v>35</v>
      </c>
      <c r="B18" s="3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31"/>
      <c r="Q18" s="31"/>
      <c r="R18" s="31"/>
      <c r="S18" s="31"/>
      <c r="T18" s="31"/>
      <c r="U18" s="31"/>
      <c r="V18" s="31"/>
    </row>
    <row r="19" spans="1:22" x14ac:dyDescent="0.3">
      <c r="A19" s="21" t="s">
        <v>36</v>
      </c>
      <c r="B19" s="3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1"/>
      <c r="Q19" s="31"/>
      <c r="R19" s="31"/>
      <c r="S19" s="31"/>
      <c r="T19" s="31"/>
      <c r="U19" s="31"/>
      <c r="V19" s="31"/>
    </row>
    <row r="20" spans="1:22" ht="15" thickBot="1" x14ac:dyDescent="0.35">
      <c r="A20" s="16"/>
      <c r="B20" s="2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/>
      <c r="Q20" s="18"/>
      <c r="R20" s="18"/>
      <c r="S20" s="18"/>
      <c r="T20" s="18"/>
      <c r="U20" s="18"/>
      <c r="V20" s="18"/>
    </row>
    <row r="21" spans="1:22" ht="15" thickBot="1" x14ac:dyDescent="0.35">
      <c r="A21" s="22" t="s">
        <v>39</v>
      </c>
      <c r="B21" s="7">
        <f>IF(ISERROR(AVERAGE(B5:B20)),"",ROUND(AVERAGE(B5:B20),2))</f>
        <v>50.62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28"/>
      <c r="Q21" s="28"/>
      <c r="R21" s="28"/>
      <c r="S21" s="28"/>
      <c r="T21" s="28"/>
      <c r="U21" s="28"/>
      <c r="V21" s="28"/>
    </row>
    <row r="22" spans="1:22" ht="15" thickBot="1" x14ac:dyDescent="0.35">
      <c r="A22" s="10"/>
      <c r="B22" s="26" t="s">
        <v>37</v>
      </c>
      <c r="C22" s="15">
        <f>SUM(C5:C12)</f>
        <v>19</v>
      </c>
      <c r="D22" s="15">
        <f t="shared" ref="D22:O22" si="0">SUM(D5:D12)</f>
        <v>17</v>
      </c>
      <c r="E22" s="15">
        <f t="shared" si="0"/>
        <v>21</v>
      </c>
      <c r="F22" s="15">
        <f t="shared" si="0"/>
        <v>22</v>
      </c>
      <c r="G22" s="15">
        <f t="shared" si="0"/>
        <v>13</v>
      </c>
      <c r="H22" s="15">
        <f t="shared" si="0"/>
        <v>11</v>
      </c>
      <c r="I22" s="15">
        <f t="shared" si="0"/>
        <v>11</v>
      </c>
      <c r="J22" s="15">
        <f t="shared" si="0"/>
        <v>11</v>
      </c>
      <c r="K22" s="15">
        <f t="shared" si="0"/>
        <v>14</v>
      </c>
      <c r="L22" s="15">
        <f t="shared" si="0"/>
        <v>12</v>
      </c>
      <c r="M22" s="15">
        <f t="shared" si="0"/>
        <v>18</v>
      </c>
      <c r="N22" s="15">
        <f t="shared" si="0"/>
        <v>17</v>
      </c>
      <c r="O22" s="15">
        <f t="shared" si="0"/>
        <v>5</v>
      </c>
      <c r="P22" s="15">
        <f t="shared" ref="P22" si="1">SUM(P5:P12)</f>
        <v>0</v>
      </c>
      <c r="Q22" s="15">
        <f t="shared" ref="Q22" si="2">SUM(Q5:Q12)</f>
        <v>0</v>
      </c>
      <c r="R22" s="15">
        <f t="shared" ref="R22" si="3">SUM(R5:R12)</f>
        <v>0</v>
      </c>
      <c r="S22" s="15">
        <f t="shared" ref="S22" si="4">SUM(S5:S12)</f>
        <v>0</v>
      </c>
      <c r="T22" s="15">
        <f t="shared" ref="T22" si="5">SUM(T5:T12)</f>
        <v>0</v>
      </c>
      <c r="U22" s="15">
        <f t="shared" ref="U22" si="6">SUM(U5:U12)</f>
        <v>0</v>
      </c>
      <c r="V22" s="15">
        <f t="shared" ref="V22" si="7">SUM(V5:V12)</f>
        <v>0</v>
      </c>
    </row>
    <row r="23" spans="1:22" ht="15" thickBot="1" x14ac:dyDescent="0.35">
      <c r="A23" s="4"/>
      <c r="B23" s="5"/>
      <c r="C23" s="6"/>
      <c r="D23" s="6"/>
      <c r="E23" s="13"/>
      <c r="F23" s="6"/>
      <c r="G23" s="6"/>
      <c r="H23" s="6"/>
      <c r="I23" s="6"/>
      <c r="J23" s="6"/>
      <c r="K23" s="6"/>
      <c r="L23" s="6"/>
      <c r="M23" s="6"/>
      <c r="N23" s="6"/>
      <c r="O23" s="6"/>
      <c r="P23" s="14"/>
      <c r="Q23" s="14"/>
      <c r="R23" s="14"/>
      <c r="S23" s="14"/>
      <c r="T23" s="14"/>
      <c r="U23" s="14"/>
      <c r="V23" s="14"/>
    </row>
    <row r="24" spans="1:22" ht="15" thickBot="1" x14ac:dyDescent="0.35">
      <c r="A24" s="3"/>
      <c r="B24" s="27" t="s">
        <v>38</v>
      </c>
      <c r="C24" s="7">
        <f t="shared" ref="C24:O24" si="8">IF(C22&gt;0,ROUND((($B$5*C5)+($B$6*C6)+($B$7*C7)+($B$8*C8)+($B$9*C9)+($B$10*C10)+($B$11*C11)+($B$12*C12))/C22,2),0)</f>
        <v>48.67</v>
      </c>
      <c r="D24" s="7">
        <f t="shared" si="8"/>
        <v>48.58</v>
      </c>
      <c r="E24" s="7">
        <f t="shared" si="8"/>
        <v>49.73</v>
      </c>
      <c r="F24" s="7">
        <f t="shared" si="8"/>
        <v>49.22</v>
      </c>
      <c r="G24" s="7">
        <f t="shared" si="8"/>
        <v>48.58</v>
      </c>
      <c r="H24" s="7">
        <f t="shared" si="8"/>
        <v>50.76</v>
      </c>
      <c r="I24" s="7">
        <f t="shared" si="8"/>
        <v>48.05</v>
      </c>
      <c r="J24" s="7">
        <f t="shared" si="8"/>
        <v>51.9</v>
      </c>
      <c r="K24" s="7">
        <f t="shared" si="8"/>
        <v>50.11</v>
      </c>
      <c r="L24" s="7">
        <f t="shared" si="8"/>
        <v>51.91</v>
      </c>
      <c r="M24" s="7">
        <f t="shared" si="8"/>
        <v>49.37</v>
      </c>
      <c r="N24" s="7">
        <f t="shared" si="8"/>
        <v>49.96</v>
      </c>
      <c r="O24" s="7">
        <f t="shared" si="8"/>
        <v>50.46</v>
      </c>
      <c r="P24" s="7" t="str">
        <f>IF(P22&gt;0,ROUND((($B$5*P5)+($B$6*P6)+($B$7*P7)+($B$8*P8)+($B$9*P9)+($B$10*P10)+($B$11*P11)+($B$12*P12))/P22,2),"0")</f>
        <v>0</v>
      </c>
      <c r="Q24" s="7" t="str">
        <f>IF(Q22&gt;0,ROUND((($B$5*Q5)+($B$6*Q6)+($B$7*Q7)+($B$8*Q8)+($B$9*Q9)+($B$10*Q10)+($B$11*Q11)+($B$12*Q12))/Q22,2),"0")</f>
        <v>0</v>
      </c>
      <c r="R24" s="7" t="str">
        <f t="shared" ref="R24:V24" si="9">IF(R22&gt;0,ROUND((($B$5*R5)+($B$6*R6)+($B$7*R7)+($B$8*R8)+($B$9*R9)+($B$10*R10)+($B$11*R11)+($B$12*R12))/R22,2),"0")</f>
        <v>0</v>
      </c>
      <c r="S24" s="7" t="str">
        <f t="shared" si="9"/>
        <v>0</v>
      </c>
      <c r="T24" s="7" t="str">
        <f t="shared" si="9"/>
        <v>0</v>
      </c>
      <c r="U24" s="7" t="str">
        <f t="shared" si="9"/>
        <v>0</v>
      </c>
      <c r="V24" s="7" t="str">
        <f t="shared" si="9"/>
        <v>0</v>
      </c>
    </row>
    <row r="25" spans="1:22" ht="15" thickBo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22" ht="15" thickBot="1" x14ac:dyDescent="0.35">
      <c r="A26" s="3"/>
      <c r="B26" s="32" t="s">
        <v>40</v>
      </c>
      <c r="C26" s="33"/>
      <c r="D26" s="34"/>
      <c r="E26" s="7">
        <f>ROUND(AVERAGE(C24:V24),2)</f>
        <v>49.79</v>
      </c>
      <c r="F26" s="35"/>
      <c r="G26" s="42" t="s">
        <v>44</v>
      </c>
      <c r="H26" s="36" t="s">
        <v>42</v>
      </c>
      <c r="I26" s="37"/>
      <c r="J26" s="38"/>
      <c r="K26" s="39" t="str">
        <f>IF(B21="","","Ders öğrenim çıktılarının kazanım düzeyi, ortalama olarak"&amp;" "&amp;" "&amp;"%"&amp;" "&amp;B21&amp;" "&amp;"oranında gerçekleşmiştir.")</f>
        <v>Ders öğrenim çıktılarının kazanım düzeyi, ortalama olarak  % 50,62 oranında gerçekleşmiştir.</v>
      </c>
      <c r="L26" s="40"/>
      <c r="M26" s="40"/>
      <c r="N26" s="40"/>
      <c r="O26" s="40"/>
      <c r="P26" s="40"/>
      <c r="Q26" s="40"/>
      <c r="R26" s="40"/>
      <c r="S26" s="41"/>
    </row>
    <row r="27" spans="1:22" ht="15" thickBot="1" x14ac:dyDescent="0.35">
      <c r="G27" s="43"/>
      <c r="H27" s="36" t="s">
        <v>43</v>
      </c>
      <c r="I27" s="37"/>
      <c r="J27" s="38"/>
      <c r="K27" s="39" t="str">
        <f>IF(E26=0,"","Program çıktılarına ortalama olarak"&amp;" "&amp;" "&amp;"%"&amp;" "&amp;E26&amp;" "&amp;"oranında katkı sunulmuştur.")</f>
        <v>Program çıktılarına ortalama olarak  % 49,79 oranında katkı sunulmuştur.</v>
      </c>
      <c r="L27" s="40"/>
      <c r="M27" s="40"/>
      <c r="N27" s="40"/>
      <c r="O27" s="40"/>
      <c r="P27" s="40"/>
      <c r="Q27" s="40"/>
      <c r="R27" s="40"/>
      <c r="S27" s="41"/>
    </row>
  </sheetData>
  <sheetProtection sheet="1" objects="1" scenarios="1"/>
  <mergeCells count="6">
    <mergeCell ref="A2:V2"/>
    <mergeCell ref="H26:J26"/>
    <mergeCell ref="H27:J27"/>
    <mergeCell ref="K27:S27"/>
    <mergeCell ref="K26:S26"/>
    <mergeCell ref="G26:G27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ÖÇ-PÇ İlişkilendirme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CAFER YUNUS ÖZKURT</dc:creator>
  <cp:lastModifiedBy>CAFER YUNUS ÖZKURT</cp:lastModifiedBy>
  <dcterms:created xsi:type="dcterms:W3CDTF">2026-06-22T21:09:10Z</dcterms:created>
  <dcterms:modified xsi:type="dcterms:W3CDTF">2026-07-09T21:59:25Z</dcterms:modified>
</cp:coreProperties>
</file>