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EYAZ_ALY\Dersler\Coskuna Dersler\2025-2026 BAHAR\Beşikdüzü MYO Dersler\BMVU2106-Paket Programlar2\"/>
    </mc:Choice>
  </mc:AlternateContent>
  <xr:revisionPtr revIDLastSave="0" documentId="8_{DB09BAD4-28CC-4A3C-87F5-31C270E742BD}" xr6:coauthVersionLast="47" xr6:coauthVersionMax="47" xr10:uidLastSave="{00000000-0000-0000-0000-000000000000}"/>
  <bookViews>
    <workbookView xWindow="2190" yWindow="1005" windowWidth="27945" windowHeight="15165" xr2:uid="{BED0B28D-4441-4AF9-95DD-0B9B713135A4}"/>
  </bookViews>
  <sheets>
    <sheet name="Fatura Aktarımı Alış" sheetId="2" r:id="rId1"/>
    <sheet name="Sayfa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 s="1"/>
  <c r="D11" i="2" s="1"/>
  <c r="E10" i="2"/>
  <c r="F10" i="2" s="1"/>
  <c r="D10" i="2" s="1"/>
  <c r="E9" i="2"/>
  <c r="F9" i="2" s="1"/>
  <c r="D9" i="2" s="1"/>
  <c r="E8" i="2"/>
  <c r="F8" i="2" s="1"/>
  <c r="D8" i="2" s="1"/>
  <c r="E7" i="2"/>
  <c r="F7" i="2" s="1"/>
  <c r="D7" i="2" s="1"/>
  <c r="E6" i="2"/>
  <c r="F6" i="2" s="1"/>
  <c r="D6" i="2" s="1"/>
  <c r="E5" i="2"/>
  <c r="F5" i="2" s="1"/>
  <c r="D5" i="2" s="1"/>
  <c r="E4" i="2"/>
  <c r="F4" i="2" s="1"/>
  <c r="D4" i="2" s="1"/>
  <c r="E3" i="2"/>
  <c r="F3" i="2" s="1"/>
  <c r="D3" i="2" s="1"/>
  <c r="E2" i="2"/>
  <c r="F2" i="2" s="1"/>
  <c r="D2" i="2" s="1"/>
</calcChain>
</file>

<file path=xl/sharedStrings.xml><?xml version="1.0" encoding="utf-8"?>
<sst xmlns="http://schemas.openxmlformats.org/spreadsheetml/2006/main" count="28" uniqueCount="12">
  <si>
    <t>Evrak Tarihi</t>
  </si>
  <si>
    <t>Evrak No</t>
  </si>
  <si>
    <t>Açıklama</t>
  </si>
  <si>
    <t>Genel Toplam</t>
  </si>
  <si>
    <t>Matrah</t>
  </si>
  <si>
    <t>KDV</t>
  </si>
  <si>
    <t>Miktar</t>
  </si>
  <si>
    <t>Stok Adı</t>
  </si>
  <si>
    <t>Dünya Ticaret</t>
  </si>
  <si>
    <t>Bulaşık Deterjanı 650 mLt</t>
  </si>
  <si>
    <t>İzmir Ticaret</t>
  </si>
  <si>
    <t>Makarna 500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</si>
</sst>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6880-67FD-433F-9B79-64E3273EA7E3}">
  <dimension ref="A1:H12"/>
  <sheetViews>
    <sheetView tabSelected="1" workbookViewId="0">
      <selection activeCell="D17" sqref="D17"/>
    </sheetView>
  </sheetViews>
  <sheetFormatPr defaultRowHeight="15" x14ac:dyDescent="0.25"/>
  <cols>
    <col min="1" max="1" width="10.85546875" style="1" bestFit="1" customWidth="1"/>
    <col min="2" max="2" width="8.7109375" style="1" bestFit="1" customWidth="1"/>
    <col min="3" max="3" width="18.5703125" style="1" customWidth="1"/>
    <col min="4" max="4" width="13.42578125" style="1" bestFit="1" customWidth="1"/>
    <col min="5" max="5" width="10.140625" style="1" bestFit="1" customWidth="1"/>
    <col min="6" max="7" width="9.140625" style="1"/>
    <col min="8" max="8" width="23.28515625" style="1" bestFit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46062</v>
      </c>
      <c r="B2" s="1">
        <v>201</v>
      </c>
      <c r="C2" s="1" t="s">
        <v>8</v>
      </c>
      <c r="D2" s="3">
        <f t="shared" ref="D2:D11" si="0">E2+F2</f>
        <v>191760</v>
      </c>
      <c r="E2" s="3">
        <f>(G2*79.9)</f>
        <v>159800</v>
      </c>
      <c r="F2" s="3">
        <f>E2*0.2</f>
        <v>31960</v>
      </c>
      <c r="G2" s="3">
        <v>2000</v>
      </c>
      <c r="H2" s="1" t="s">
        <v>9</v>
      </c>
    </row>
    <row r="3" spans="1:8" x14ac:dyDescent="0.25">
      <c r="A3" s="2">
        <v>46063</v>
      </c>
      <c r="B3" s="1">
        <v>202</v>
      </c>
      <c r="C3" s="1" t="s">
        <v>10</v>
      </c>
      <c r="D3" s="3">
        <f t="shared" si="0"/>
        <v>24139</v>
      </c>
      <c r="E3" s="3">
        <f>G3*23.9</f>
        <v>23900</v>
      </c>
      <c r="F3" s="3">
        <f>E3*0.01</f>
        <v>239</v>
      </c>
      <c r="G3" s="3">
        <v>1000</v>
      </c>
      <c r="H3" s="1" t="s">
        <v>11</v>
      </c>
    </row>
    <row r="4" spans="1:8" x14ac:dyDescent="0.25">
      <c r="A4" s="2">
        <v>46064</v>
      </c>
      <c r="B4" s="1">
        <v>203</v>
      </c>
      <c r="C4" s="1" t="s">
        <v>8</v>
      </c>
      <c r="D4" s="3">
        <f t="shared" si="0"/>
        <v>95880</v>
      </c>
      <c r="E4" s="3">
        <f>(G4*79.9)</f>
        <v>79900</v>
      </c>
      <c r="F4" s="3">
        <f>E4*0.2</f>
        <v>15980</v>
      </c>
      <c r="G4" s="3">
        <v>1000</v>
      </c>
      <c r="H4" s="1" t="s">
        <v>9</v>
      </c>
    </row>
    <row r="5" spans="1:8" x14ac:dyDescent="0.25">
      <c r="A5" s="2">
        <v>46065</v>
      </c>
      <c r="B5" s="1">
        <v>204</v>
      </c>
      <c r="C5" s="1" t="s">
        <v>10</v>
      </c>
      <c r="D5" s="3">
        <f t="shared" si="0"/>
        <v>19311.2</v>
      </c>
      <c r="E5" s="3">
        <f>G5*23.9</f>
        <v>19120</v>
      </c>
      <c r="F5" s="3">
        <f>E5*0.01</f>
        <v>191.20000000000002</v>
      </c>
      <c r="G5" s="3">
        <v>800</v>
      </c>
      <c r="H5" s="1" t="s">
        <v>11</v>
      </c>
    </row>
    <row r="6" spans="1:8" x14ac:dyDescent="0.25">
      <c r="A6" s="2">
        <v>46066</v>
      </c>
      <c r="B6" s="1">
        <v>205</v>
      </c>
      <c r="C6" s="1" t="s">
        <v>8</v>
      </c>
      <c r="D6" s="3">
        <f t="shared" si="0"/>
        <v>115056</v>
      </c>
      <c r="E6" s="3">
        <f>(G6*79.9)</f>
        <v>95880</v>
      </c>
      <c r="F6" s="3">
        <f>E6*0.2</f>
        <v>19176</v>
      </c>
      <c r="G6" s="3">
        <v>1200</v>
      </c>
      <c r="H6" s="1" t="s">
        <v>9</v>
      </c>
    </row>
    <row r="7" spans="1:8" x14ac:dyDescent="0.25">
      <c r="A7" s="2">
        <v>46067</v>
      </c>
      <c r="B7" s="1">
        <v>206</v>
      </c>
      <c r="C7" s="1" t="s">
        <v>10</v>
      </c>
      <c r="D7" s="3">
        <f t="shared" si="0"/>
        <v>26552.9</v>
      </c>
      <c r="E7" s="3">
        <f>G7*23.9</f>
        <v>26290</v>
      </c>
      <c r="F7" s="3">
        <f>E7*0.01</f>
        <v>262.89999999999998</v>
      </c>
      <c r="G7" s="3">
        <v>1100</v>
      </c>
      <c r="H7" s="1" t="s">
        <v>11</v>
      </c>
    </row>
    <row r="8" spans="1:8" x14ac:dyDescent="0.25">
      <c r="A8" s="2">
        <v>46068</v>
      </c>
      <c r="B8" s="1">
        <v>207</v>
      </c>
      <c r="C8" s="1" t="s">
        <v>8</v>
      </c>
      <c r="D8" s="3">
        <f t="shared" si="0"/>
        <v>86292</v>
      </c>
      <c r="E8" s="3">
        <f>(G8*79.9)</f>
        <v>71910</v>
      </c>
      <c r="F8" s="3">
        <f>E8*0.2</f>
        <v>14382</v>
      </c>
      <c r="G8" s="3">
        <v>900</v>
      </c>
      <c r="H8" s="1" t="s">
        <v>9</v>
      </c>
    </row>
    <row r="9" spans="1:8" x14ac:dyDescent="0.25">
      <c r="A9" s="2">
        <v>46069</v>
      </c>
      <c r="B9" s="1">
        <v>208</v>
      </c>
      <c r="C9" s="1" t="s">
        <v>10</v>
      </c>
      <c r="D9" s="3">
        <f t="shared" si="0"/>
        <v>19311.2</v>
      </c>
      <c r="E9" s="3">
        <f>G9*23.9</f>
        <v>19120</v>
      </c>
      <c r="F9" s="3">
        <f>E9*0.01</f>
        <v>191.20000000000002</v>
      </c>
      <c r="G9" s="3">
        <v>800</v>
      </c>
      <c r="H9" s="1" t="s">
        <v>11</v>
      </c>
    </row>
    <row r="10" spans="1:8" x14ac:dyDescent="0.25">
      <c r="A10" s="2">
        <v>46070</v>
      </c>
      <c r="B10" s="1">
        <v>209</v>
      </c>
      <c r="C10" s="1" t="s">
        <v>8</v>
      </c>
      <c r="D10" s="3">
        <f t="shared" si="0"/>
        <v>81498</v>
      </c>
      <c r="E10" s="3">
        <f>(G10*79.9)</f>
        <v>67915</v>
      </c>
      <c r="F10" s="3">
        <f>E10*0.2</f>
        <v>13583</v>
      </c>
      <c r="G10" s="3">
        <v>850</v>
      </c>
      <c r="H10" s="1" t="s">
        <v>9</v>
      </c>
    </row>
    <row r="11" spans="1:8" x14ac:dyDescent="0.25">
      <c r="A11" s="2">
        <v>46071</v>
      </c>
      <c r="B11" s="1">
        <v>210</v>
      </c>
      <c r="C11" s="1" t="s">
        <v>10</v>
      </c>
      <c r="D11" s="3">
        <f t="shared" si="0"/>
        <v>21725.1</v>
      </c>
      <c r="E11" s="3">
        <f>G11*23.9</f>
        <v>21510</v>
      </c>
      <c r="F11" s="3">
        <f>E11*0.01</f>
        <v>215.1</v>
      </c>
      <c r="G11" s="3">
        <v>900</v>
      </c>
      <c r="H11" s="1" t="s">
        <v>11</v>
      </c>
    </row>
    <row r="12" spans="1:8" x14ac:dyDescent="0.25">
      <c r="A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5EB6-B1CF-4F77-A400-424DA53F39C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Fatura Aktarımı Alış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Coşkun Aliyazıcıoğlu</dc:creator>
  <cp:lastModifiedBy>Coşkun Aliyazıcıoğlu</cp:lastModifiedBy>
  <dcterms:created xsi:type="dcterms:W3CDTF">2026-05-03T08:06:03Z</dcterms:created>
  <dcterms:modified xsi:type="dcterms:W3CDTF">2026-05-03T08:06:52Z</dcterms:modified>
</cp:coreProperties>
</file>